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8680" windowHeight="12585" activeTab="1"/>
  </bookViews>
  <sheets>
    <sheet name="CapPago" sheetId="1" r:id="rId1"/>
    <sheet name="Impagabilidad" sheetId="2" r:id="rId2"/>
  </sheets>
  <calcPr calcId="145621"/>
</workbook>
</file>

<file path=xl/calcChain.xml><?xml version="1.0" encoding="utf-8"?>
<calcChain xmlns="http://schemas.openxmlformats.org/spreadsheetml/2006/main">
  <c r="C16" i="2" l="1"/>
  <c r="B16" i="2"/>
  <c r="C15" i="2"/>
  <c r="B15" i="2"/>
  <c r="B9" i="2"/>
  <c r="B20" i="1" l="1"/>
  <c r="B11" i="1"/>
  <c r="B24" i="1" l="1"/>
  <c r="B25" i="1" l="1"/>
  <c r="B8" i="2"/>
  <c r="C24" i="1"/>
  <c r="C25" i="1" s="1"/>
</calcChain>
</file>

<file path=xl/comments1.xml><?xml version="1.0" encoding="utf-8"?>
<comments xmlns="http://schemas.openxmlformats.org/spreadsheetml/2006/main">
  <authors>
    <author>MAM</author>
  </authors>
  <commentList>
    <comment ref="B8" authorId="0">
      <text>
        <r>
          <rPr>
            <b/>
            <sz val="9"/>
            <color indexed="81"/>
            <rFont val="Tahoma"/>
            <family val="2"/>
          </rPr>
          <t>Valor neto de retenciones</t>
        </r>
      </text>
    </comment>
    <comment ref="B9" authorId="0">
      <text>
        <r>
          <rPr>
            <b/>
            <sz val="9"/>
            <color indexed="81"/>
            <rFont val="Tahoma"/>
            <family val="2"/>
          </rPr>
          <t>Valor neto de retenciones</t>
        </r>
      </text>
    </comment>
    <comment ref="B10" authorId="0">
      <text>
        <r>
          <rPr>
            <b/>
            <sz val="9"/>
            <color indexed="81"/>
            <rFont val="Tahoma"/>
            <family val="2"/>
          </rPr>
          <t>Valor neto de retenciones</t>
        </r>
      </text>
    </comment>
    <comment ref="B14" authorId="0">
      <text>
        <r>
          <rPr>
            <b/>
            <sz val="9"/>
            <color indexed="81"/>
            <rFont val="Tahoma"/>
            <family val="2"/>
          </rPr>
          <t>Importe regular o promedio periódico del concepto</t>
        </r>
      </text>
    </comment>
    <comment ref="B15" authorId="0">
      <text>
        <r>
          <rPr>
            <b/>
            <sz val="9"/>
            <color indexed="81"/>
            <rFont val="Tahoma"/>
            <family val="2"/>
          </rPr>
          <t>Importe regular o promedio periódico del concepto</t>
        </r>
      </text>
    </comment>
    <comment ref="B16" authorId="0">
      <text>
        <r>
          <rPr>
            <b/>
            <sz val="9"/>
            <color indexed="81"/>
            <rFont val="Tahoma"/>
            <family val="2"/>
          </rPr>
          <t>Importe regular o promedio periódico del concepto</t>
        </r>
      </text>
    </comment>
    <comment ref="B18" authorId="0">
      <text>
        <r>
          <rPr>
            <b/>
            <sz val="9"/>
            <color indexed="81"/>
            <rFont val="Tahoma"/>
            <family val="2"/>
          </rPr>
          <t>Importe regular o promedio periódico del concepto</t>
        </r>
      </text>
    </comment>
    <comment ref="B19" authorId="0">
      <text>
        <r>
          <rPr>
            <b/>
            <sz val="9"/>
            <color indexed="81"/>
            <rFont val="Tahoma"/>
            <family val="2"/>
          </rPr>
          <t>Importe regular o promedio periódico del concepto</t>
        </r>
      </text>
    </comment>
  </commentList>
</comments>
</file>

<file path=xl/comments2.xml><?xml version="1.0" encoding="utf-8"?>
<comments xmlns="http://schemas.openxmlformats.org/spreadsheetml/2006/main">
  <authors>
    <author>MAM</author>
  </authors>
  <commentList>
    <comment ref="B11" authorId="0">
      <text>
        <r>
          <rPr>
            <b/>
            <sz val="9"/>
            <color indexed="81"/>
            <rFont val="Tahoma"/>
            <family val="2"/>
          </rPr>
          <t>Proporción promedio de actualización de la deuda</t>
        </r>
      </text>
    </comment>
    <comment ref="B12" authorId="0">
      <text>
        <r>
          <rPr>
            <b/>
            <sz val="9"/>
            <color indexed="81"/>
            <rFont val="Tahoma"/>
            <family val="2"/>
          </rPr>
          <t>proporción promedio de actualización de los ingresos del deudor</t>
        </r>
      </text>
    </comment>
    <comment ref="B13" authorId="0">
      <text>
        <r>
          <rPr>
            <b/>
            <sz val="9"/>
            <color indexed="81"/>
            <rFont val="Tahoma"/>
            <family val="2"/>
          </rPr>
          <t>Número de cuotas acordadas</t>
        </r>
      </text>
    </comment>
  </commentList>
</comments>
</file>

<file path=xl/sharedStrings.xml><?xml version="1.0" encoding="utf-8"?>
<sst xmlns="http://schemas.openxmlformats.org/spreadsheetml/2006/main" count="38" uniqueCount="33">
  <si>
    <t>Capacidad de pago</t>
  </si>
  <si>
    <t xml:space="preserve">IANCA - Instituto Argentino de Negociación, Conciliación y Arbitraje </t>
  </si>
  <si>
    <t>Datos para determinar relación</t>
  </si>
  <si>
    <t>Ingresos regulares periódicos</t>
  </si>
  <si>
    <t>Remuneración neta 1</t>
  </si>
  <si>
    <t>Remuneración neta 2</t>
  </si>
  <si>
    <t>Otros ingresos</t>
  </si>
  <si>
    <t>Importe</t>
  </si>
  <si>
    <t>Egresos regulares periódicos</t>
  </si>
  <si>
    <t>Gastos del hogar</t>
  </si>
  <si>
    <t>Servicios públicos</t>
  </si>
  <si>
    <t>Alquiler</t>
  </si>
  <si>
    <t>Sumatoria de cuotas de créditos</t>
  </si>
  <si>
    <t>Otros egresos</t>
  </si>
  <si>
    <t>Total ingresos:</t>
  </si>
  <si>
    <t>Total egresos:</t>
  </si>
  <si>
    <t>Relaciones</t>
  </si>
  <si>
    <t>Proporción</t>
  </si>
  <si>
    <t>Solvencia comprometible</t>
  </si>
  <si>
    <t>Capacidad de pago total actual</t>
  </si>
  <si>
    <t>Otros compromisos</t>
  </si>
  <si>
    <t>© Miguel Ángel Martín</t>
  </si>
  <si>
    <t>Impagabilidad</t>
  </si>
  <si>
    <t>Concepto</t>
  </si>
  <si>
    <t>Capacidad de pago al origen</t>
  </si>
  <si>
    <t>Costos financieros convenidos al origen</t>
  </si>
  <si>
    <t>Variación de la ctualización periódica:</t>
  </si>
  <si>
    <t>Deuda:</t>
  </si>
  <si>
    <t>Ingresos del deudor:</t>
  </si>
  <si>
    <t>Valor</t>
  </si>
  <si>
    <t>Cantidad de cuotas convenidas</t>
  </si>
  <si>
    <t>Número de cuota de equiparación</t>
  </si>
  <si>
    <t>Cantidad de cuotas impagables: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</si>
</sst>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\ #,##0.00"/>
  </numFmts>
  <fonts count="6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 applyAlignment="1" applyProtection="1">
      <alignment horizontal="right"/>
      <protection hidden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right"/>
    </xf>
    <xf numFmtId="164" fontId="0" fillId="0" borderId="0" xfId="0" applyNumberFormat="1"/>
    <xf numFmtId="10" fontId="0" fillId="0" borderId="0" xfId="0" applyNumberFormat="1"/>
    <xf numFmtId="164" fontId="1" fillId="0" borderId="0" xfId="0" applyNumberFormat="1" applyFont="1"/>
    <xf numFmtId="0" fontId="5" fillId="0" borderId="0" xfId="0" applyFont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821055</xdr:colOff>
      <xdr:row>2</xdr:row>
      <xdr:rowOff>37734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57175"/>
          <a:ext cx="821055" cy="218709"/>
        </a:xfrm>
        <a:prstGeom prst="rect">
          <a:avLst/>
        </a:prstGeom>
        <a:noFill/>
      </xdr:spPr>
    </xdr:pic>
    <xdr:clientData/>
  </xdr:twoCellAnchor>
  <xdr:twoCellAnchor>
    <xdr:from>
      <xdr:col>0</xdr:col>
      <xdr:colOff>28575</xdr:colOff>
      <xdr:row>2</xdr:row>
      <xdr:rowOff>66675</xdr:rowOff>
    </xdr:from>
    <xdr:to>
      <xdr:col>0</xdr:col>
      <xdr:colOff>1628776</xdr:colOff>
      <xdr:row>4</xdr:row>
      <xdr:rowOff>152400</xdr:rowOff>
    </xdr:to>
    <xdr:grpSp>
      <xdr:nvGrpSpPr>
        <xdr:cNvPr id="7" name="Group 1"/>
        <xdr:cNvGrpSpPr>
          <a:grpSpLocks/>
        </xdr:cNvGrpSpPr>
      </xdr:nvGrpSpPr>
      <xdr:grpSpPr bwMode="auto">
        <a:xfrm>
          <a:off x="28575" y="504825"/>
          <a:ext cx="1600201" cy="447675"/>
          <a:chOff x="1542" y="2478"/>
          <a:chExt cx="2880" cy="699"/>
        </a:xfrm>
      </xdr:grpSpPr>
      <xdr:sp macro="" textlink="">
        <xdr:nvSpPr>
          <xdr:cNvPr id="8" name="Rectangle 2"/>
          <xdr:cNvSpPr>
            <a:spLocks noChangeArrowheads="1"/>
          </xdr:cNvSpPr>
        </xdr:nvSpPr>
        <xdr:spPr bwMode="auto">
          <a:xfrm>
            <a:off x="2259" y="2549"/>
            <a:ext cx="2163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9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1</xdr:row>
      <xdr:rowOff>19050</xdr:rowOff>
    </xdr:from>
    <xdr:to>
      <xdr:col>0</xdr:col>
      <xdr:colOff>1421130</xdr:colOff>
      <xdr:row>2</xdr:row>
      <xdr:rowOff>56784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0075" y="276225"/>
          <a:ext cx="821055" cy="218709"/>
        </a:xfrm>
        <a:prstGeom prst="rect">
          <a:avLst/>
        </a:prstGeom>
        <a:noFill/>
      </xdr:spPr>
    </xdr:pic>
    <xdr:clientData/>
  </xdr:twoCellAnchor>
  <xdr:twoCellAnchor>
    <xdr:from>
      <xdr:col>0</xdr:col>
      <xdr:colOff>28575</xdr:colOff>
      <xdr:row>2</xdr:row>
      <xdr:rowOff>66675</xdr:rowOff>
    </xdr:from>
    <xdr:to>
      <xdr:col>0</xdr:col>
      <xdr:colOff>1762125</xdr:colOff>
      <xdr:row>4</xdr:row>
      <xdr:rowOff>152400</xdr:rowOff>
    </xdr:to>
    <xdr:grpSp>
      <xdr:nvGrpSpPr>
        <xdr:cNvPr id="3" name="Group 1"/>
        <xdr:cNvGrpSpPr>
          <a:grpSpLocks/>
        </xdr:cNvGrpSpPr>
      </xdr:nvGrpSpPr>
      <xdr:grpSpPr bwMode="auto">
        <a:xfrm>
          <a:off x="28575" y="504825"/>
          <a:ext cx="1733550" cy="447675"/>
          <a:chOff x="1542" y="2478"/>
          <a:chExt cx="2880" cy="699"/>
        </a:xfrm>
      </xdr:grpSpPr>
      <xdr:sp macro="" textlink="">
        <xdr:nvSpPr>
          <xdr:cNvPr id="4" name="Rectangle 2"/>
          <xdr:cNvSpPr>
            <a:spLocks noChangeArrowheads="1"/>
          </xdr:cNvSpPr>
        </xdr:nvSpPr>
        <xdr:spPr bwMode="auto">
          <a:xfrm>
            <a:off x="2259" y="2549"/>
            <a:ext cx="2163" cy="62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defRPr sz="1000"/>
            </a:pPr>
            <a:r>
              <a:rPr lang="es-AR" sz="1600" b="0" i="0" u="none" strike="noStrike" baseline="0">
                <a:solidFill>
                  <a:srgbClr val="000000"/>
                </a:solidFill>
                <a:latin typeface="Gigi"/>
              </a:rPr>
              <a:t>Numeratio</a:t>
            </a: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  <a:p>
            <a:pPr algn="l" rtl="0">
              <a:defRPr sz="1000"/>
            </a:pPr>
            <a:endParaRPr lang="es-AR" sz="1000" b="0" i="0" u="none" strike="noStrike" baseline="0">
              <a:solidFill>
                <a:srgbClr val="000000"/>
              </a:solidFill>
              <a:latin typeface="Arial"/>
              <a:cs typeface="Arial"/>
            </a:endParaRPr>
          </a:p>
        </xdr:txBody>
      </xdr:sp>
      <xdr:pic>
        <xdr:nvPicPr>
          <xdr:cNvPr id="5" name="Picture 3"/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1542" y="2478"/>
            <a:ext cx="727" cy="643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25"/>
  <sheetViews>
    <sheetView workbookViewId="0">
      <selection activeCell="B25" sqref="B25"/>
    </sheetView>
  </sheetViews>
  <sheetFormatPr baseColWidth="10" defaultRowHeight="14.25" x14ac:dyDescent="0.2"/>
  <cols>
    <col min="1" max="1" width="34.25" customWidth="1"/>
    <col min="2" max="2" width="12.875" customWidth="1"/>
  </cols>
  <sheetData>
    <row r="1" spans="1:3" ht="20.25" x14ac:dyDescent="0.3">
      <c r="A1" s="1" t="s">
        <v>0</v>
      </c>
    </row>
    <row r="2" spans="1:3" x14ac:dyDescent="0.2">
      <c r="C2" s="2" t="s">
        <v>1</v>
      </c>
    </row>
    <row r="6" spans="1:3" x14ac:dyDescent="0.2">
      <c r="A6" t="s">
        <v>2</v>
      </c>
      <c r="B6" s="9" t="s">
        <v>21</v>
      </c>
    </row>
    <row r="7" spans="1:3" ht="15" x14ac:dyDescent="0.25">
      <c r="A7" s="3" t="s">
        <v>3</v>
      </c>
      <c r="B7" s="4" t="s">
        <v>7</v>
      </c>
    </row>
    <row r="8" spans="1:3" x14ac:dyDescent="0.2">
      <c r="A8" t="s">
        <v>4</v>
      </c>
      <c r="B8" s="6">
        <v>30000</v>
      </c>
    </row>
    <row r="9" spans="1:3" x14ac:dyDescent="0.2">
      <c r="A9" t="s">
        <v>5</v>
      </c>
      <c r="B9" s="6">
        <v>15000</v>
      </c>
    </row>
    <row r="10" spans="1:3" x14ac:dyDescent="0.2">
      <c r="A10" t="s">
        <v>6</v>
      </c>
      <c r="B10" s="6">
        <v>1000</v>
      </c>
    </row>
    <row r="11" spans="1:3" ht="15" x14ac:dyDescent="0.25">
      <c r="A11" s="5" t="s">
        <v>14</v>
      </c>
      <c r="B11" s="8">
        <f>SUM(B8:B10)</f>
        <v>46000</v>
      </c>
    </row>
    <row r="13" spans="1:3" ht="15" x14ac:dyDescent="0.25">
      <c r="A13" s="3" t="s">
        <v>8</v>
      </c>
      <c r="B13" s="4" t="s">
        <v>7</v>
      </c>
    </row>
    <row r="14" spans="1:3" x14ac:dyDescent="0.2">
      <c r="A14" t="s">
        <v>9</v>
      </c>
      <c r="B14" s="6">
        <v>15000</v>
      </c>
    </row>
    <row r="15" spans="1:3" x14ac:dyDescent="0.2">
      <c r="A15" t="s">
        <v>10</v>
      </c>
      <c r="B15" s="6">
        <v>6000</v>
      </c>
    </row>
    <row r="16" spans="1:3" x14ac:dyDescent="0.2">
      <c r="A16" t="s">
        <v>11</v>
      </c>
      <c r="B16" s="6">
        <v>10000</v>
      </c>
    </row>
    <row r="17" spans="1:3" x14ac:dyDescent="0.2">
      <c r="A17" t="s">
        <v>20</v>
      </c>
      <c r="B17" s="6">
        <v>1000</v>
      </c>
    </row>
    <row r="18" spans="1:3" x14ac:dyDescent="0.2">
      <c r="A18" t="s">
        <v>12</v>
      </c>
      <c r="B18" s="6">
        <v>4000</v>
      </c>
    </row>
    <row r="19" spans="1:3" x14ac:dyDescent="0.2">
      <c r="A19" t="s">
        <v>13</v>
      </c>
      <c r="B19" s="6">
        <v>0</v>
      </c>
    </row>
    <row r="20" spans="1:3" ht="15" x14ac:dyDescent="0.25">
      <c r="A20" s="5" t="s">
        <v>15</v>
      </c>
      <c r="B20" s="8">
        <f>SUM(B14:B19)</f>
        <v>36000</v>
      </c>
    </row>
    <row r="21" spans="1:3" x14ac:dyDescent="0.2">
      <c r="A21" s="5"/>
      <c r="B21" s="6"/>
    </row>
    <row r="22" spans="1:3" x14ac:dyDescent="0.2">
      <c r="A22" s="5"/>
      <c r="B22" s="6"/>
    </row>
    <row r="23" spans="1:3" ht="15" x14ac:dyDescent="0.25">
      <c r="A23" s="4" t="s">
        <v>16</v>
      </c>
      <c r="B23" s="4" t="s">
        <v>7</v>
      </c>
      <c r="C23" s="4" t="s">
        <v>17</v>
      </c>
    </row>
    <row r="24" spans="1:3" ht="15" x14ac:dyDescent="0.25">
      <c r="A24" t="s">
        <v>19</v>
      </c>
      <c r="B24" s="8">
        <f>B11-B20</f>
        <v>10000</v>
      </c>
      <c r="C24" s="7">
        <f>B24/B11</f>
        <v>0.21739130434782608</v>
      </c>
    </row>
    <row r="25" spans="1:3" ht="15" x14ac:dyDescent="0.25">
      <c r="A25" t="s">
        <v>18</v>
      </c>
      <c r="B25" s="8">
        <f>IF(B24&gt;=B11*0.2,B11*0.1,B24-B11*0.1)</f>
        <v>4600</v>
      </c>
      <c r="C25" s="7">
        <f>C24/2</f>
        <v>0.10869565217391304</v>
      </c>
    </row>
  </sheetData>
  <pageMargins left="0.7" right="0.7" top="0.75" bottom="0.75" header="0.3" footer="0.3"/>
  <pageSetup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sqref="A1:E16"/>
    </sheetView>
  </sheetViews>
  <sheetFormatPr baseColWidth="10" defaultRowHeight="14.25" x14ac:dyDescent="0.2"/>
  <cols>
    <col min="1" max="1" width="33.125" customWidth="1"/>
  </cols>
  <sheetData>
    <row r="1" spans="1:4" ht="20.25" x14ac:dyDescent="0.3">
      <c r="A1" s="1" t="s">
        <v>22</v>
      </c>
    </row>
    <row r="2" spans="1:4" x14ac:dyDescent="0.2">
      <c r="C2" s="2"/>
      <c r="D2" s="2" t="s">
        <v>1</v>
      </c>
    </row>
    <row r="6" spans="1:4" x14ac:dyDescent="0.2">
      <c r="A6" t="s">
        <v>2</v>
      </c>
      <c r="B6" s="9" t="s">
        <v>21</v>
      </c>
    </row>
    <row r="7" spans="1:4" ht="15" x14ac:dyDescent="0.25">
      <c r="A7" s="3" t="s">
        <v>23</v>
      </c>
      <c r="B7" s="4" t="s">
        <v>29</v>
      </c>
    </row>
    <row r="8" spans="1:4" x14ac:dyDescent="0.2">
      <c r="A8" t="s">
        <v>24</v>
      </c>
      <c r="B8" s="6">
        <f>CapPago!$B$24</f>
        <v>10000</v>
      </c>
    </row>
    <row r="9" spans="1:4" x14ac:dyDescent="0.2">
      <c r="A9" t="s">
        <v>25</v>
      </c>
      <c r="B9" s="6">
        <f>CapPago!$B$25</f>
        <v>4600</v>
      </c>
    </row>
    <row r="10" spans="1:4" x14ac:dyDescent="0.2">
      <c r="A10" t="s">
        <v>26</v>
      </c>
    </row>
    <row r="11" spans="1:4" x14ac:dyDescent="0.2">
      <c r="A11" t="s">
        <v>27</v>
      </c>
      <c r="B11" s="7">
        <v>2.5000000000000001E-2</v>
      </c>
    </row>
    <row r="12" spans="1:4" x14ac:dyDescent="0.2">
      <c r="A12" t="s">
        <v>28</v>
      </c>
      <c r="B12" s="7">
        <v>1.4999999999999999E-2</v>
      </c>
    </row>
    <row r="13" spans="1:4" x14ac:dyDescent="0.2">
      <c r="A13" t="s">
        <v>30</v>
      </c>
      <c r="B13">
        <v>60</v>
      </c>
    </row>
    <row r="15" spans="1:4" x14ac:dyDescent="0.2">
      <c r="A15" t="s">
        <v>31</v>
      </c>
      <c r="B15" s="10">
        <f>(LOG(B8)-LOG(B9))/(LOG(1+(B12))-LOG((1-B11)))</f>
        <v>19.313551921965143</v>
      </c>
      <c r="C15" t="str">
        <f>IF(B15&lt;=B13,"desde la cuota siguiente es impagable","es totalmente pagable")</f>
        <v>desde la cuota siguiente es impagable</v>
      </c>
    </row>
    <row r="16" spans="1:4" x14ac:dyDescent="0.2">
      <c r="A16" t="s">
        <v>32</v>
      </c>
      <c r="B16" s="11">
        <f>IF(B15&gt;B13,0,B13-INT(B15)-1)</f>
        <v>40</v>
      </c>
      <c r="C16" t="str">
        <f>IF(B16=0,"ninguna","últimas")</f>
        <v>últimas</v>
      </c>
    </row>
  </sheetData>
  <pageMargins left="0.7" right="0.7" top="0.75" bottom="0.75" header="0.3" footer="0.3"/>
  <pageSetup paperSize="9" orientation="portrait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CapPago</vt:lpstr>
      <vt:lpstr>Impagabilidad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MAM</dc:creator>
  <cp:lastModifiedBy>MAM</cp:lastModifiedBy>
  <dcterms:created xsi:type="dcterms:W3CDTF">2021-02-06T14:51:38Z</dcterms:created>
  <dcterms:modified xsi:type="dcterms:W3CDTF">2021-02-11T12:53:07Z</dcterms:modified>
</cp:coreProperties>
</file>